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18BDF2BD-F727-4413-8E10-EC945639C55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ozpočet 2024 - návrh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F22" i="1" l="1"/>
  <c r="E22" i="1" l="1"/>
  <c r="D22" i="1"/>
  <c r="E11" i="1" l="1"/>
  <c r="D11" i="1"/>
  <c r="F11" i="1" l="1"/>
  <c r="F23" i="1" s="1"/>
  <c r="F24" i="1" l="1"/>
</calcChain>
</file>

<file path=xl/sharedStrings.xml><?xml version="1.0" encoding="utf-8"?>
<sst xmlns="http://schemas.openxmlformats.org/spreadsheetml/2006/main" count="36" uniqueCount="35">
  <si>
    <t>Paragraf</t>
  </si>
  <si>
    <t>Položka</t>
  </si>
  <si>
    <t>Kč</t>
  </si>
  <si>
    <t>Příjmy</t>
  </si>
  <si>
    <t>Úroky a ostatní příjmy</t>
  </si>
  <si>
    <t xml:space="preserve">PŘÍJMY CELKEM </t>
  </si>
  <si>
    <t>Výdaje</t>
  </si>
  <si>
    <t>Bankovní služby</t>
  </si>
  <si>
    <t>Software - účetnictví</t>
  </si>
  <si>
    <t>VÝDAJE CELKEM</t>
  </si>
  <si>
    <t>SALDO</t>
  </si>
  <si>
    <t>FINANCOVÁNÍ*</t>
  </si>
  <si>
    <t>Vyvěšeno:</t>
  </si>
  <si>
    <t>Svěšeno:</t>
  </si>
  <si>
    <t>Ples Mikroregionu - tombola</t>
  </si>
  <si>
    <t>Název</t>
  </si>
  <si>
    <t xml:space="preserve">Vedení účetnictví </t>
  </si>
  <si>
    <t>Administrace POV</t>
  </si>
  <si>
    <t>Ing. František Jiraský - předseda DSO</t>
  </si>
  <si>
    <t>Nájemné</t>
  </si>
  <si>
    <t>Přívětivý mikroregion - neinvestiční výdaje</t>
  </si>
  <si>
    <t>5…</t>
  </si>
  <si>
    <t>kč</t>
  </si>
  <si>
    <t>Přívětivý mikroregion - neinvestiční dotace</t>
  </si>
  <si>
    <t>Přívětivý mikroregion - investiční výdaje</t>
  </si>
  <si>
    <t>Přívětivý mikroregion - investiční dotace</t>
  </si>
  <si>
    <t>POV - neinvestiční dotace KÚ Pce</t>
  </si>
  <si>
    <t>Příjem z poskytnutých služeb-IC (kalendáře)</t>
  </si>
  <si>
    <t>Návrh rozpočtu Mikroregionu Vysokomýtsko 2024</t>
  </si>
  <si>
    <t>Schválený rozpočet na rok 2023</t>
  </si>
  <si>
    <t>Návrh rozpočtu 2024</t>
  </si>
  <si>
    <t>Úhrady sankcí jiným rozpočtům</t>
  </si>
  <si>
    <t>Ve Vysokém Mýtě, dne 12.11.2023</t>
  </si>
  <si>
    <t>Členské a mimořádné příspěvky</t>
  </si>
  <si>
    <t>Předpokládaná skutečnost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</si>
</sst>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/>
    <xf numFmtId="14" fontId="0" fillId="0" borderId="0" xfId="0" applyNumberFormat="1"/>
    <xf numFmtId="3" fontId="2" fillId="2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 applyProtection="1">
      <alignment horizontal="right" vertical="center" wrapText="1" indent="1"/>
      <protection locked="0"/>
    </xf>
    <xf numFmtId="164" fontId="2" fillId="0" borderId="11" xfId="0" applyNumberFormat="1" applyFont="1" applyBorder="1" applyAlignment="1">
      <alignment horizontal="righ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164" fontId="2" fillId="0" borderId="9" xfId="0" applyNumberFormat="1" applyFont="1" applyBorder="1" applyAlignment="1" applyProtection="1">
      <alignment horizontal="right" vertical="center" wrapText="1" indent="1"/>
      <protection locked="0"/>
    </xf>
    <xf numFmtId="0" fontId="2" fillId="0" borderId="5" xfId="0" applyFont="1" applyBorder="1" applyAlignment="1">
      <alignment horizontal="center" vertical="center"/>
    </xf>
    <xf numFmtId="164" fontId="2" fillId="0" borderId="11" xfId="0" applyNumberFormat="1" applyFont="1" applyBorder="1" applyAlignment="1" applyProtection="1">
      <alignment horizontal="right" vertical="center" wrapText="1" indent="1"/>
      <protection locked="0"/>
    </xf>
    <xf numFmtId="164" fontId="3" fillId="2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" fillId="0" borderId="1" xfId="0" applyNumberFormat="1" applyFont="1" applyBorder="1" applyAlignment="1">
      <alignment horizontal="right" vertical="center" wrapText="1" indent="1"/>
    </xf>
    <xf numFmtId="164" fontId="2" fillId="0" borderId="3" xfId="0" applyNumberFormat="1" applyFont="1" applyBorder="1" applyAlignment="1">
      <alignment horizontal="right" vertical="center" wrapText="1" indent="1"/>
    </xf>
    <xf numFmtId="164" fontId="2" fillId="0" borderId="5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 indent="1"/>
    </xf>
    <xf numFmtId="164" fontId="2" fillId="0" borderId="18" xfId="0" applyNumberFormat="1" applyFont="1" applyBorder="1" applyAlignment="1">
      <alignment horizontal="right" vertical="center" wrapText="1" indent="1"/>
    </xf>
    <xf numFmtId="164" fontId="2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3" fillId="2" borderId="30" xfId="0" applyNumberFormat="1" applyFont="1" applyFill="1" applyBorder="1" applyAlignment="1">
      <alignment horizontal="right" vertical="center" wrapText="1" inden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 indent="1"/>
    </xf>
    <xf numFmtId="164" fontId="2" fillId="0" borderId="32" xfId="0" applyNumberFormat="1" applyFont="1" applyBorder="1" applyAlignment="1">
      <alignment horizontal="right" vertical="center" wrapText="1" indent="1"/>
    </xf>
    <xf numFmtId="164" fontId="2" fillId="0" borderId="33" xfId="0" applyNumberFormat="1" applyFont="1" applyBorder="1" applyAlignment="1" applyProtection="1">
      <alignment horizontal="right" vertical="center" wrapText="1" indent="1"/>
      <protection locked="0"/>
    </xf>
    <xf numFmtId="164" fontId="2" fillId="0" borderId="12" xfId="0" applyNumberFormat="1" applyFont="1" applyBorder="1" applyAlignment="1">
      <alignment horizontal="right" vertical="center" wrapText="1" indent="1"/>
    </xf>
    <xf numFmtId="164" fontId="0" fillId="0" borderId="0" xfId="0" applyNumberFormat="1"/>
    <xf numFmtId="164" fontId="3" fillId="2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 wrapText="1" indent="1"/>
    </xf>
    <xf numFmtId="0" fontId="3" fillId="2" borderId="28" xfId="0" applyFont="1" applyFill="1" applyBorder="1" applyAlignment="1">
      <alignment horizontal="left" vertical="center" wrapText="1" indent="1"/>
    </xf>
    <xf numFmtId="0" fontId="3" fillId="2" borderId="29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28" sqref="D28"/>
    </sheetView>
  </sheetViews>
  <sheetFormatPr defaultRowHeight="15" x14ac:dyDescent="0.25"/>
  <cols>
    <col min="1" max="1" width="8" customWidth="1"/>
    <col min="2" max="2" width="7.85546875" customWidth="1"/>
    <col min="3" max="3" width="37.5703125" customWidth="1"/>
    <col min="4" max="4" width="19.5703125" customWidth="1"/>
    <col min="5" max="5" width="19.140625" customWidth="1"/>
    <col min="6" max="6" width="16.140625" customWidth="1"/>
    <col min="7" max="7" width="11.85546875" customWidth="1"/>
  </cols>
  <sheetData>
    <row r="1" spans="1:11" ht="25.5" customHeight="1" thickBot="1" x14ac:dyDescent="0.3">
      <c r="A1" s="44" t="s">
        <v>28</v>
      </c>
      <c r="B1" s="45"/>
      <c r="C1" s="45"/>
      <c r="D1" s="45"/>
      <c r="E1" s="45"/>
      <c r="F1" s="46"/>
    </row>
    <row r="2" spans="1:11" x14ac:dyDescent="0.25">
      <c r="A2" s="56" t="s">
        <v>0</v>
      </c>
      <c r="B2" s="58" t="s">
        <v>1</v>
      </c>
      <c r="C2" s="60" t="s">
        <v>15</v>
      </c>
      <c r="D2" s="16" t="s">
        <v>2</v>
      </c>
      <c r="E2" s="16" t="s">
        <v>22</v>
      </c>
      <c r="F2" s="12" t="s">
        <v>2</v>
      </c>
    </row>
    <row r="3" spans="1:11" ht="17.25" customHeight="1" x14ac:dyDescent="0.25">
      <c r="A3" s="57"/>
      <c r="B3" s="59"/>
      <c r="C3" s="59"/>
      <c r="D3" s="68" t="s">
        <v>29</v>
      </c>
      <c r="E3" s="68" t="s">
        <v>34</v>
      </c>
      <c r="F3" s="50" t="s">
        <v>30</v>
      </c>
    </row>
    <row r="4" spans="1:11" ht="17.25" customHeight="1" thickBot="1" x14ac:dyDescent="0.3">
      <c r="A4" s="64" t="s">
        <v>3</v>
      </c>
      <c r="B4" s="65"/>
      <c r="C4" s="65"/>
      <c r="D4" s="69"/>
      <c r="E4" s="69"/>
      <c r="F4" s="51"/>
    </row>
    <row r="5" spans="1:11" ht="18" customHeight="1" x14ac:dyDescent="0.25">
      <c r="A5" s="30"/>
      <c r="B5" s="31">
        <v>4121</v>
      </c>
      <c r="C5" s="32" t="s">
        <v>33</v>
      </c>
      <c r="D5" s="33">
        <v>450000</v>
      </c>
      <c r="E5" s="33">
        <v>485000</v>
      </c>
      <c r="F5" s="34">
        <v>519000</v>
      </c>
    </row>
    <row r="6" spans="1:11" ht="18" customHeight="1" x14ac:dyDescent="0.25">
      <c r="A6" s="1"/>
      <c r="B6" s="2">
        <v>4116</v>
      </c>
      <c r="C6" s="3" t="s">
        <v>23</v>
      </c>
      <c r="D6" s="26">
        <v>969000</v>
      </c>
      <c r="E6" s="26">
        <v>969000</v>
      </c>
      <c r="F6" s="13">
        <v>0</v>
      </c>
    </row>
    <row r="7" spans="1:11" ht="18" customHeight="1" x14ac:dyDescent="0.25">
      <c r="A7" s="36"/>
      <c r="B7" s="37">
        <v>4122</v>
      </c>
      <c r="C7" s="38" t="s">
        <v>26</v>
      </c>
      <c r="D7" s="39">
        <v>0</v>
      </c>
      <c r="E7" s="39">
        <v>190000</v>
      </c>
      <c r="F7" s="40">
        <v>0</v>
      </c>
    </row>
    <row r="8" spans="1:11" ht="18" customHeight="1" thickBot="1" x14ac:dyDescent="0.3">
      <c r="A8" s="4"/>
      <c r="B8" s="22">
        <v>4216</v>
      </c>
      <c r="C8" s="6" t="s">
        <v>25</v>
      </c>
      <c r="D8" s="27">
        <v>0</v>
      </c>
      <c r="E8" s="27">
        <v>500000</v>
      </c>
      <c r="F8" s="23">
        <v>0</v>
      </c>
    </row>
    <row r="9" spans="1:11" ht="24" customHeight="1" x14ac:dyDescent="0.25">
      <c r="A9" s="36">
        <v>3639</v>
      </c>
      <c r="B9" s="37">
        <v>2111</v>
      </c>
      <c r="C9" s="38" t="s">
        <v>27</v>
      </c>
      <c r="D9" s="39">
        <v>5000</v>
      </c>
      <c r="E9" s="39">
        <v>5000</v>
      </c>
      <c r="F9" s="40">
        <v>5000</v>
      </c>
    </row>
    <row r="10" spans="1:11" ht="18" customHeight="1" thickBot="1" x14ac:dyDescent="0.3">
      <c r="A10" s="1">
        <v>6310</v>
      </c>
      <c r="B10" s="2">
        <v>2141</v>
      </c>
      <c r="C10" s="3" t="s">
        <v>4</v>
      </c>
      <c r="D10" s="26">
        <v>1000</v>
      </c>
      <c r="E10" s="26">
        <v>1000</v>
      </c>
      <c r="F10" s="13">
        <v>0</v>
      </c>
    </row>
    <row r="11" spans="1:11" ht="15" customHeight="1" thickBot="1" x14ac:dyDescent="0.3">
      <c r="A11" s="61" t="s">
        <v>5</v>
      </c>
      <c r="B11" s="62"/>
      <c r="C11" s="63"/>
      <c r="D11" s="24">
        <f>SUM(D5:D10)</f>
        <v>1425000</v>
      </c>
      <c r="E11" s="24">
        <f>SUM(E5:E10)</f>
        <v>2150000</v>
      </c>
      <c r="F11" s="24">
        <f>SUM(F5:F10)</f>
        <v>524000</v>
      </c>
      <c r="G11" s="10"/>
    </row>
    <row r="12" spans="1:11" ht="15" customHeight="1" thickBot="1" x14ac:dyDescent="0.3">
      <c r="A12" s="66" t="s">
        <v>6</v>
      </c>
      <c r="B12" s="67"/>
      <c r="C12" s="67"/>
      <c r="D12" s="28"/>
      <c r="E12" s="28"/>
      <c r="F12" s="29"/>
    </row>
    <row r="13" spans="1:11" ht="15" customHeight="1" x14ac:dyDescent="0.25">
      <c r="A13" s="18">
        <v>3639</v>
      </c>
      <c r="B13" s="19" t="s">
        <v>21</v>
      </c>
      <c r="C13" s="20" t="s">
        <v>20</v>
      </c>
      <c r="D13" s="25">
        <v>0</v>
      </c>
      <c r="E13" s="25">
        <v>666000</v>
      </c>
      <c r="F13" s="21">
        <v>0</v>
      </c>
    </row>
    <row r="14" spans="1:11" ht="15" customHeight="1" x14ac:dyDescent="0.25">
      <c r="A14" s="1">
        <v>3639</v>
      </c>
      <c r="B14" s="2">
        <v>5164</v>
      </c>
      <c r="C14" s="3" t="s">
        <v>19</v>
      </c>
      <c r="D14" s="26">
        <v>0</v>
      </c>
      <c r="E14" s="26">
        <v>10000</v>
      </c>
      <c r="F14" s="13">
        <v>10000</v>
      </c>
    </row>
    <row r="15" spans="1:11" ht="18" customHeight="1" x14ac:dyDescent="0.25">
      <c r="A15" s="1">
        <v>3639</v>
      </c>
      <c r="B15" s="2">
        <v>5168</v>
      </c>
      <c r="C15" s="3" t="s">
        <v>8</v>
      </c>
      <c r="D15" s="26">
        <v>10000</v>
      </c>
      <c r="E15" s="26">
        <v>11000</v>
      </c>
      <c r="F15" s="13">
        <v>11000</v>
      </c>
      <c r="K15" s="42"/>
    </row>
    <row r="16" spans="1:11" ht="18" customHeight="1" x14ac:dyDescent="0.25">
      <c r="A16" s="1">
        <v>3639</v>
      </c>
      <c r="B16" s="2">
        <v>5169</v>
      </c>
      <c r="C16" s="3" t="s">
        <v>16</v>
      </c>
      <c r="D16" s="26">
        <v>49000</v>
      </c>
      <c r="E16" s="26">
        <v>49000</v>
      </c>
      <c r="F16" s="13">
        <v>49000</v>
      </c>
    </row>
    <row r="17" spans="1:7" ht="18" customHeight="1" x14ac:dyDescent="0.25">
      <c r="A17" s="1">
        <v>3639</v>
      </c>
      <c r="B17" s="2">
        <v>5169</v>
      </c>
      <c r="C17" s="3" t="s">
        <v>17</v>
      </c>
      <c r="D17" s="26">
        <v>20000</v>
      </c>
      <c r="E17" s="26">
        <v>20000</v>
      </c>
      <c r="F17" s="13">
        <v>20000</v>
      </c>
    </row>
    <row r="18" spans="1:7" ht="16.5" customHeight="1" x14ac:dyDescent="0.25">
      <c r="A18" s="1">
        <v>3639</v>
      </c>
      <c r="B18" s="2">
        <v>5194</v>
      </c>
      <c r="C18" s="3" t="s">
        <v>14</v>
      </c>
      <c r="D18" s="26">
        <v>9000</v>
      </c>
      <c r="E18" s="26">
        <v>10000</v>
      </c>
      <c r="F18" s="13">
        <v>10000</v>
      </c>
    </row>
    <row r="19" spans="1:7" ht="16.5" customHeight="1" x14ac:dyDescent="0.25">
      <c r="A19" s="1">
        <v>3639</v>
      </c>
      <c r="B19" s="2">
        <v>6122</v>
      </c>
      <c r="C19" s="3" t="s">
        <v>24</v>
      </c>
      <c r="D19" s="26">
        <v>1420000</v>
      </c>
      <c r="E19" s="26">
        <v>1725000</v>
      </c>
      <c r="F19" s="13">
        <v>0</v>
      </c>
    </row>
    <row r="20" spans="1:7" ht="16.5" customHeight="1" x14ac:dyDescent="0.25">
      <c r="A20" s="1">
        <v>6310</v>
      </c>
      <c r="B20" s="2">
        <v>5163</v>
      </c>
      <c r="C20" s="3" t="s">
        <v>7</v>
      </c>
      <c r="D20" s="26">
        <v>4000</v>
      </c>
      <c r="E20" s="26">
        <v>4000</v>
      </c>
      <c r="F20" s="13">
        <v>4000</v>
      </c>
    </row>
    <row r="21" spans="1:7" ht="16.5" customHeight="1" thickBot="1" x14ac:dyDescent="0.3">
      <c r="A21" s="4">
        <v>6409</v>
      </c>
      <c r="B21" s="22">
        <v>5363</v>
      </c>
      <c r="C21" s="6" t="s">
        <v>31</v>
      </c>
      <c r="D21" s="27">
        <v>0</v>
      </c>
      <c r="E21" s="27">
        <v>8000</v>
      </c>
      <c r="F21" s="23">
        <v>0</v>
      </c>
    </row>
    <row r="22" spans="1:7" ht="15" customHeight="1" thickBot="1" x14ac:dyDescent="0.3">
      <c r="A22" s="47" t="s">
        <v>9</v>
      </c>
      <c r="B22" s="48"/>
      <c r="C22" s="49"/>
      <c r="D22" s="35">
        <f>SUM(D13:D21)</f>
        <v>1512000</v>
      </c>
      <c r="E22" s="35">
        <f>SUM(E13:E21)</f>
        <v>2503000</v>
      </c>
      <c r="F22" s="43">
        <f>SUM(F13:F21)</f>
        <v>104000</v>
      </c>
      <c r="G22" s="10"/>
    </row>
    <row r="23" spans="1:7" ht="13.5" customHeight="1" x14ac:dyDescent="0.25">
      <c r="A23" s="53" t="s">
        <v>10</v>
      </c>
      <c r="B23" s="54"/>
      <c r="C23" s="55"/>
      <c r="D23" s="15"/>
      <c r="E23" s="15"/>
      <c r="F23" s="41">
        <f>F11-F22</f>
        <v>420000</v>
      </c>
    </row>
    <row r="24" spans="1:7" ht="15.75" customHeight="1" thickBot="1" x14ac:dyDescent="0.3">
      <c r="A24" s="4"/>
      <c r="B24" s="5">
        <v>8115</v>
      </c>
      <c r="C24" s="6" t="s">
        <v>11</v>
      </c>
      <c r="D24" s="17"/>
      <c r="E24" s="17"/>
      <c r="F24" s="14">
        <f>-F23</f>
        <v>-420000</v>
      </c>
    </row>
    <row r="25" spans="1:7" x14ac:dyDescent="0.25">
      <c r="A25" s="8" t="s">
        <v>32</v>
      </c>
      <c r="B25" s="7"/>
      <c r="C25" s="8"/>
      <c r="D25" s="8"/>
      <c r="E25" s="8"/>
      <c r="F25" s="9"/>
    </row>
    <row r="26" spans="1:7" x14ac:dyDescent="0.25">
      <c r="A26" s="8"/>
      <c r="B26" s="7"/>
      <c r="C26" s="8"/>
      <c r="D26" s="8"/>
      <c r="E26" s="8"/>
      <c r="F26" s="9"/>
    </row>
    <row r="27" spans="1:7" x14ac:dyDescent="0.25">
      <c r="A27" s="52" t="s">
        <v>18</v>
      </c>
      <c r="B27" s="52"/>
      <c r="C27" s="52"/>
      <c r="D27" s="8"/>
      <c r="E27" s="8"/>
      <c r="F27" s="9"/>
    </row>
    <row r="28" spans="1:7" x14ac:dyDescent="0.25">
      <c r="A28" t="s">
        <v>12</v>
      </c>
      <c r="C28" s="11"/>
      <c r="D28" s="11"/>
      <c r="E28" s="11"/>
    </row>
    <row r="29" spans="1:7" x14ac:dyDescent="0.25">
      <c r="A29" t="s">
        <v>13</v>
      </c>
      <c r="C29" s="11"/>
      <c r="D29" s="11"/>
      <c r="E29" s="11"/>
    </row>
  </sheetData>
  <mergeCells count="13">
    <mergeCell ref="A1:F1"/>
    <mergeCell ref="A22:C22"/>
    <mergeCell ref="F3:F4"/>
    <mergeCell ref="A27:C27"/>
    <mergeCell ref="A23:C23"/>
    <mergeCell ref="A2:A3"/>
    <mergeCell ref="B2:B3"/>
    <mergeCell ref="C2:C3"/>
    <mergeCell ref="A11:C11"/>
    <mergeCell ref="A4:C4"/>
    <mergeCell ref="A12:C12"/>
    <mergeCell ref="D3:D4"/>
    <mergeCell ref="E3:E4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2024 - návrh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2023-11-22T10:05:23Z</dcterms:modified>
</cp:coreProperties>
</file>